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nline Folder\OneDrive - Institute of Business Administration\Arshad\Student Societies\2020-21\New Version\Society Documents\"/>
    </mc:Choice>
  </mc:AlternateContent>
  <bookViews>
    <workbookView xWindow="0" yWindow="0" windowWidth="28800" windowHeight="12330"/>
  </bookViews>
  <sheets>
    <sheet name="Sheet 1" sheetId="1" r:id="rId1"/>
  </sheets>
  <externalReferences>
    <externalReference r:id="rId2"/>
  </externalReferences>
  <definedNames>
    <definedName name="page\x2dtotal">#REF!</definedName>
    <definedName name="page\x2dtotal\x2dmaster0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8" i="1" l="1"/>
  <c r="T35" i="1"/>
  <c r="C11" i="1"/>
  <c r="P14" i="1"/>
  <c r="O14" i="1"/>
  <c r="N14" i="1"/>
  <c r="P13" i="1"/>
  <c r="P12" i="1"/>
  <c r="P11" i="1"/>
  <c r="P10" i="1"/>
  <c r="P9" i="1"/>
  <c r="C36" i="1" l="1"/>
  <c r="O79" i="1"/>
  <c r="N79" i="1"/>
  <c r="P78" i="1"/>
  <c r="P77" i="1"/>
  <c r="P76" i="1"/>
  <c r="P75" i="1"/>
  <c r="P74" i="1"/>
  <c r="Q63" i="1"/>
  <c r="O63" i="1"/>
  <c r="N63" i="1"/>
  <c r="S62" i="1"/>
  <c r="R62" i="1"/>
  <c r="P62" i="1"/>
  <c r="S61" i="1"/>
  <c r="R61" i="1"/>
  <c r="P61" i="1"/>
  <c r="S60" i="1"/>
  <c r="R60" i="1"/>
  <c r="P60" i="1"/>
  <c r="P63" i="1" s="1"/>
  <c r="L57" i="1"/>
  <c r="P53" i="1"/>
  <c r="O53" i="1"/>
  <c r="C13" i="1" s="1"/>
  <c r="N53" i="1"/>
  <c r="A38" i="1"/>
  <c r="S35" i="1"/>
  <c r="R35" i="1"/>
  <c r="Q35" i="1"/>
  <c r="C12" i="1" s="1"/>
  <c r="P35" i="1"/>
  <c r="O35" i="1"/>
  <c r="N35" i="1"/>
  <c r="L16" i="1"/>
  <c r="M35" i="1" s="1"/>
  <c r="L7" i="1"/>
  <c r="S63" i="1" l="1"/>
  <c r="R63" i="1"/>
  <c r="C10" i="1" s="1"/>
  <c r="C15" i="1" s="1"/>
  <c r="C17" i="1" s="1"/>
  <c r="P79" i="1"/>
  <c r="C38" i="1" s="1"/>
  <c r="C40" i="1" l="1"/>
</calcChain>
</file>

<file path=xl/sharedStrings.xml><?xml version="1.0" encoding="utf-8"?>
<sst xmlns="http://schemas.openxmlformats.org/spreadsheetml/2006/main" count="78" uniqueCount="59">
  <si>
    <t>Profit &amp; Loss Statement</t>
  </si>
  <si>
    <t>For the year ended 2020-21</t>
  </si>
  <si>
    <t>Revenue Breakup</t>
  </si>
  <si>
    <t>Description</t>
  </si>
  <si>
    <t>Amount</t>
  </si>
  <si>
    <t>Budget Allocated</t>
  </si>
  <si>
    <t>Carried Forward Balance</t>
  </si>
  <si>
    <t>S.No.</t>
  </si>
  <si>
    <t>Received</t>
  </si>
  <si>
    <t>Balance</t>
  </si>
  <si>
    <t>Event Name</t>
  </si>
  <si>
    <t>Recorded</t>
  </si>
  <si>
    <t>Add: Revenue Generated from:</t>
  </si>
  <si>
    <t>Tickets Selling</t>
  </si>
  <si>
    <t>Registration Fee</t>
  </si>
  <si>
    <t>Sponsorship</t>
  </si>
  <si>
    <t>Trip Fee</t>
  </si>
  <si>
    <t>Total Revenue from Registration</t>
  </si>
  <si>
    <t>Total Revenue Generated</t>
  </si>
  <si>
    <t>Total Fund Available for Use</t>
  </si>
  <si>
    <t>Sponsor</t>
  </si>
  <si>
    <t>Sales Tax</t>
  </si>
  <si>
    <t>Gross</t>
  </si>
  <si>
    <t>Tax Ded.</t>
  </si>
  <si>
    <t>Less: Expenses Incurred</t>
  </si>
  <si>
    <t>Narration</t>
  </si>
  <si>
    <t>Date</t>
  </si>
  <si>
    <t>WO Issued</t>
  </si>
  <si>
    <t>Vendor</t>
  </si>
  <si>
    <t>Total Expenses Incurred</t>
  </si>
  <si>
    <t>Doc Received</t>
  </si>
  <si>
    <t>Gross Profit</t>
  </si>
  <si>
    <t>Total Revenue from Food Stalls</t>
  </si>
  <si>
    <t>Type of Tickets</t>
  </si>
  <si>
    <t>Total Tickets Printed</t>
  </si>
  <si>
    <t>Rate</t>
  </si>
  <si>
    <t>Total Due</t>
  </si>
  <si>
    <t>Total Sold</t>
  </si>
  <si>
    <t>Revenue</t>
  </si>
  <si>
    <t>Balance Tickets</t>
  </si>
  <si>
    <t>A</t>
  </si>
  <si>
    <t>B</t>
  </si>
  <si>
    <t>A*B = C</t>
  </si>
  <si>
    <t>D</t>
  </si>
  <si>
    <t>B*D = E</t>
  </si>
  <si>
    <t>A-D = F</t>
  </si>
  <si>
    <t>Petty Breakdown</t>
  </si>
  <si>
    <t>Advance Issued</t>
  </si>
  <si>
    <t>Settled</t>
  </si>
  <si>
    <t>Total</t>
  </si>
  <si>
    <t>Society Name</t>
  </si>
  <si>
    <t>Name</t>
  </si>
  <si>
    <t>Team Name</t>
  </si>
  <si>
    <t>Deposit Date</t>
  </si>
  <si>
    <t>Depositor Name</t>
  </si>
  <si>
    <t>Reg. No.</t>
  </si>
  <si>
    <t>Reg. Date</t>
  </si>
  <si>
    <t>Stalls</t>
  </si>
  <si>
    <t>Name of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</si>
</sst>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Times New Roman"/>
      <family val="1"/>
    </font>
    <font>
      <b/>
      <sz val="8"/>
      <color theme="0"/>
      <name val="Times New Roman"/>
      <family val="1"/>
    </font>
    <font>
      <sz val="8"/>
      <color theme="1"/>
      <name val="Wingdings 2"/>
      <family val="1"/>
      <charset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165" fontId="3" fillId="0" borderId="0" xfId="1" applyNumberFormat="1" applyFont="1"/>
    <xf numFmtId="165" fontId="4" fillId="0" borderId="0" xfId="1" applyNumberFormat="1" applyFont="1"/>
    <xf numFmtId="0" fontId="5" fillId="0" borderId="0" xfId="0" applyFont="1"/>
    <xf numFmtId="0" fontId="4" fillId="0" borderId="0" xfId="0" applyFont="1" applyAlignment="1">
      <alignment horizontal="centerContinuous"/>
    </xf>
    <xf numFmtId="165" fontId="3" fillId="0" borderId="0" xfId="1" applyNumberFormat="1" applyFont="1" applyAlignment="1">
      <alignment horizontal="centerContinuous"/>
    </xf>
    <xf numFmtId="165" fontId="4" fillId="0" borderId="0" xfId="1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6" fillId="2" borderId="1" xfId="0" applyFont="1" applyFill="1" applyBorder="1" applyAlignment="1">
      <alignment horizontal="centerContinuous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0" fontId="4" fillId="0" borderId="2" xfId="0" applyFont="1" applyBorder="1"/>
    <xf numFmtId="0" fontId="3" fillId="0" borderId="2" xfId="0" applyFont="1" applyBorder="1"/>
    <xf numFmtId="165" fontId="4" fillId="0" borderId="2" xfId="1" applyNumberFormat="1" applyFont="1" applyFill="1" applyBorder="1"/>
    <xf numFmtId="165" fontId="4" fillId="0" borderId="0" xfId="1" applyNumberFormat="1" applyFont="1" applyFill="1" applyBorder="1"/>
    <xf numFmtId="0" fontId="4" fillId="0" borderId="0" xfId="0" applyFont="1"/>
    <xf numFmtId="0" fontId="7" fillId="3" borderId="1" xfId="0" applyFont="1" applyFill="1" applyBorder="1" applyAlignment="1">
      <alignment horizontal="center"/>
    </xf>
    <xf numFmtId="165" fontId="7" fillId="3" borderId="1" xfId="1" applyNumberFormat="1" applyFont="1" applyFill="1" applyBorder="1" applyAlignment="1">
      <alignment horizontal="center"/>
    </xf>
    <xf numFmtId="0" fontId="3" fillId="0" borderId="1" xfId="0" applyFont="1" applyBorder="1"/>
    <xf numFmtId="165" fontId="3" fillId="0" borderId="1" xfId="1" applyNumberFormat="1" applyFont="1" applyBorder="1"/>
    <xf numFmtId="165" fontId="4" fillId="0" borderId="1" xfId="1" applyNumberFormat="1" applyFont="1" applyBorder="1"/>
    <xf numFmtId="0" fontId="8" fillId="0" borderId="1" xfId="0" applyFont="1" applyBorder="1" applyAlignment="1">
      <alignment horizontal="center"/>
    </xf>
    <xf numFmtId="165" fontId="3" fillId="0" borderId="0" xfId="0" applyNumberFormat="1" applyFont="1"/>
    <xf numFmtId="0" fontId="4" fillId="0" borderId="3" xfId="0" applyFont="1" applyBorder="1"/>
    <xf numFmtId="165" fontId="4" fillId="0" borderId="3" xfId="1" applyNumberFormat="1" applyFont="1" applyBorder="1"/>
    <xf numFmtId="0" fontId="3" fillId="0" borderId="3" xfId="0" applyFont="1" applyBorder="1"/>
    <xf numFmtId="165" fontId="4" fillId="0" borderId="2" xfId="1" applyNumberFormat="1" applyFont="1" applyBorder="1"/>
    <xf numFmtId="165" fontId="4" fillId="0" borderId="0" xfId="1" applyNumberFormat="1" applyFont="1" applyBorder="1"/>
    <xf numFmtId="0" fontId="4" fillId="0" borderId="0" xfId="0" applyFont="1" applyFill="1"/>
    <xf numFmtId="0" fontId="3" fillId="0" borderId="1" xfId="0" applyFont="1" applyFill="1" applyBorder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5" fontId="3" fillId="0" borderId="0" xfId="1" applyNumberFormat="1" applyFont="1" applyAlignment="1">
      <alignment horizontal="left"/>
    </xf>
    <xf numFmtId="0" fontId="4" fillId="0" borderId="4" xfId="0" applyFont="1" applyBorder="1"/>
    <xf numFmtId="165" fontId="4" fillId="0" borderId="4" xfId="1" applyNumberFormat="1" applyFont="1" applyBorder="1"/>
    <xf numFmtId="0" fontId="3" fillId="0" borderId="0" xfId="0" quotePrefix="1" applyFont="1"/>
    <xf numFmtId="165" fontId="3" fillId="0" borderId="0" xfId="1" applyNumberFormat="1" applyFont="1" applyBorder="1"/>
    <xf numFmtId="165" fontId="3" fillId="0" borderId="0" xfId="0" quotePrefix="1" applyNumberFormat="1" applyFont="1"/>
    <xf numFmtId="0" fontId="3" fillId="0" borderId="1" xfId="0" applyFont="1" applyFill="1" applyBorder="1" applyAlignment="1">
      <alignment horizontal="center"/>
    </xf>
    <xf numFmtId="165" fontId="3" fillId="0" borderId="3" xfId="0" applyNumberFormat="1" applyFont="1" applyBorder="1"/>
    <xf numFmtId="166" fontId="3" fillId="0" borderId="0" xfId="1" applyNumberFormat="1" applyFont="1"/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5" fontId="3" fillId="5" borderId="1" xfId="1" applyNumberFormat="1" applyFont="1" applyFill="1" applyBorder="1"/>
    <xf numFmtId="165" fontId="4" fillId="0" borderId="5" xfId="1" applyNumberFormat="1" applyFont="1" applyBorder="1" applyAlignment="1">
      <alignment horizontal="center"/>
    </xf>
    <xf numFmtId="0" fontId="9" fillId="0" borderId="4" xfId="0" applyFont="1" applyFill="1" applyBorder="1"/>
    <xf numFmtId="165" fontId="9" fillId="0" borderId="4" xfId="1" applyNumberFormat="1" applyFont="1" applyFill="1" applyBorder="1"/>
    <xf numFmtId="165" fontId="3" fillId="0" borderId="1" xfId="0" applyNumberFormat="1" applyFont="1" applyBorder="1"/>
    <xf numFmtId="165" fontId="4" fillId="0" borderId="3" xfId="1" applyNumberFormat="1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 vertical="center"/>
    </xf>
  </cellXfs>
  <cellStyles count="2">
    <cellStyle name="Comma" xfId="1" builtinId="3"/>
    <cellStyle name="Normal" xfId="0" builtinId="0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line%20Folder/OneDrive%20-%20Institute%20of%20Business%20Administration/Arshad/Student%20Societies/2020-21/New%20Version/Society%20Wise%20PnL_2020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ed Budget"/>
      <sheetName val="List of Event 2020-21"/>
      <sheetName val="Main Summary"/>
      <sheetName val="Main Summary1"/>
      <sheetName val="Students Council"/>
      <sheetName val="Economics Club"/>
      <sheetName val="Entrepreneurship Society"/>
      <sheetName val="HR Club"/>
      <sheetName val="Computer Science"/>
      <sheetName val="Leadership Club"/>
      <sheetName val="Marketing Club"/>
      <sheetName val="Accounting Club"/>
      <sheetName val="Maths Society"/>
      <sheetName val="Social Science"/>
      <sheetName val="Arts Society"/>
      <sheetName val="Sports Society"/>
      <sheetName val="Dramatics Society"/>
      <sheetName val="Public Speaking"/>
      <sheetName val="Alumni Society"/>
      <sheetName val="Community Welfare"/>
      <sheetName val="Girls Hostel"/>
      <sheetName val="Go Green"/>
      <sheetName val="Boys Hostel"/>
      <sheetName val="Iqra Society"/>
      <sheetName val="Music Society"/>
      <sheetName val="Literary Society"/>
      <sheetName val="Islamic Finance"/>
      <sheetName val="Adventure Club"/>
      <sheetName val="MBA Executive"/>
      <sheetName val="Consultancy Society"/>
      <sheetName val="Data Sciences Club"/>
      <sheetName val="Finance Club"/>
      <sheetName val="Animal Welfare Society"/>
      <sheetName val="iFem Society"/>
    </sheetNames>
    <sheetDataSet>
      <sheetData sheetId="0" refreshError="1"/>
      <sheetData sheetId="1" refreshError="1"/>
      <sheetData sheetId="2">
        <row r="10">
          <cell r="D10">
            <v>495000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34">
          <cell r="A34" t="str">
            <v>Petty Issued (Un-settled)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2:X79"/>
  <sheetViews>
    <sheetView tabSelected="1" workbookViewId="0">
      <selection activeCell="H7" sqref="H7"/>
    </sheetView>
  </sheetViews>
  <sheetFormatPr defaultRowHeight="11.25" x14ac:dyDescent="0.2"/>
  <cols>
    <col min="1" max="1" width="2.7109375" style="2" customWidth="1"/>
    <col min="2" max="2" width="40.5703125" style="2" customWidth="1"/>
    <col min="3" max="6" width="11" style="2" customWidth="1"/>
    <col min="7" max="7" width="11" style="3" customWidth="1"/>
    <col min="8" max="8" width="16" style="2" bestFit="1" customWidth="1"/>
    <col min="9" max="9" width="10.42578125" style="4" bestFit="1" customWidth="1"/>
    <col min="10" max="10" width="10.85546875" style="4" bestFit="1" customWidth="1"/>
    <col min="11" max="11" width="1" style="5" customWidth="1"/>
    <col min="12" max="12" width="5.140625" style="2" customWidth="1"/>
    <col min="13" max="13" width="28.7109375" style="2" bestFit="1" customWidth="1"/>
    <col min="14" max="14" width="12.42578125" style="2" customWidth="1"/>
    <col min="15" max="17" width="10.5703125" style="2" customWidth="1"/>
    <col min="18" max="18" width="10.7109375" style="2" bestFit="1" customWidth="1"/>
    <col min="19" max="19" width="13.5703125" style="2" customWidth="1"/>
    <col min="20" max="20" width="10.5703125" style="2" customWidth="1"/>
    <col min="21" max="21" width="12.85546875" style="2" bestFit="1" customWidth="1"/>
    <col min="22" max="24" width="10.5703125" style="2" customWidth="1"/>
    <col min="25" max="16384" width="9.140625" style="2"/>
  </cols>
  <sheetData>
    <row r="2" spans="1:22" ht="12.75" x14ac:dyDescent="0.2">
      <c r="A2" s="1" t="s">
        <v>50</v>
      </c>
    </row>
    <row r="3" spans="1:22" ht="12" x14ac:dyDescent="0.2">
      <c r="A3" s="6" t="s">
        <v>0</v>
      </c>
    </row>
    <row r="4" spans="1:22" ht="12" x14ac:dyDescent="0.2">
      <c r="A4" s="6" t="s">
        <v>1</v>
      </c>
    </row>
    <row r="5" spans="1:22" ht="18.75" x14ac:dyDescent="0.25">
      <c r="H5" s="3"/>
      <c r="I5" s="7"/>
      <c r="J5" s="8"/>
      <c r="K5" s="8"/>
      <c r="L5" s="62" t="s">
        <v>2</v>
      </c>
      <c r="M5" s="61"/>
      <c r="N5" s="61"/>
      <c r="O5" s="61"/>
      <c r="P5" s="61"/>
      <c r="Q5" s="61"/>
      <c r="R5" s="61"/>
      <c r="S5" s="61"/>
      <c r="T5" s="61"/>
      <c r="U5" s="61"/>
      <c r="V5" s="61"/>
    </row>
    <row r="6" spans="1:22" x14ac:dyDescent="0.2">
      <c r="A6" s="11" t="s">
        <v>3</v>
      </c>
      <c r="B6" s="11"/>
      <c r="C6" s="12" t="s">
        <v>4</v>
      </c>
      <c r="H6" s="3"/>
      <c r="I6" s="2"/>
      <c r="J6" s="8"/>
      <c r="K6" s="8"/>
      <c r="L6" s="9"/>
      <c r="M6" s="10"/>
    </row>
    <row r="7" spans="1:22" x14ac:dyDescent="0.2">
      <c r="A7" s="13" t="s">
        <v>5</v>
      </c>
      <c r="B7" s="14"/>
      <c r="C7" s="15">
        <v>0</v>
      </c>
      <c r="D7" s="16"/>
      <c r="E7" s="16"/>
      <c r="F7" s="16"/>
      <c r="G7" s="16"/>
      <c r="I7" s="2"/>
      <c r="J7" s="2"/>
      <c r="K7" s="3"/>
      <c r="L7" s="17" t="str">
        <f>B11</f>
        <v>Registration Fee</v>
      </c>
      <c r="N7" s="4"/>
      <c r="O7" s="4"/>
      <c r="P7" s="5"/>
    </row>
    <row r="8" spans="1:22" x14ac:dyDescent="0.2">
      <c r="A8" s="2" t="s">
        <v>6</v>
      </c>
      <c r="C8" s="4">
        <v>0</v>
      </c>
      <c r="D8" s="4"/>
      <c r="E8" s="4"/>
      <c r="F8" s="4"/>
      <c r="G8" s="4"/>
      <c r="I8" s="2"/>
      <c r="J8" s="2"/>
      <c r="K8" s="3"/>
      <c r="L8" s="18" t="s">
        <v>7</v>
      </c>
      <c r="M8" s="18" t="s">
        <v>51</v>
      </c>
      <c r="N8" s="19" t="s">
        <v>4</v>
      </c>
      <c r="O8" s="19" t="s">
        <v>8</v>
      </c>
      <c r="P8" s="19" t="s">
        <v>9</v>
      </c>
      <c r="Q8" s="19" t="s">
        <v>55</v>
      </c>
      <c r="R8" s="18" t="s">
        <v>52</v>
      </c>
      <c r="S8" s="18" t="s">
        <v>56</v>
      </c>
      <c r="T8" s="18" t="s">
        <v>53</v>
      </c>
      <c r="U8" s="18" t="s">
        <v>54</v>
      </c>
      <c r="V8" s="18" t="s">
        <v>10</v>
      </c>
    </row>
    <row r="9" spans="1:22" x14ac:dyDescent="0.2">
      <c r="A9" s="2" t="s">
        <v>12</v>
      </c>
      <c r="C9" s="4"/>
      <c r="D9" s="4"/>
      <c r="E9" s="4"/>
      <c r="F9" s="4"/>
      <c r="G9" s="4"/>
      <c r="I9" s="2"/>
      <c r="J9" s="2"/>
      <c r="K9" s="3"/>
      <c r="L9" s="20"/>
      <c r="M9" s="20"/>
      <c r="N9" s="21"/>
      <c r="O9" s="21"/>
      <c r="P9" s="21">
        <f>+N9-O9</f>
        <v>0</v>
      </c>
      <c r="Q9" s="21"/>
      <c r="R9" s="22"/>
      <c r="S9" s="20"/>
      <c r="T9" s="20"/>
      <c r="U9" s="23"/>
      <c r="V9" s="23"/>
    </row>
    <row r="10" spans="1:22" x14ac:dyDescent="0.2">
      <c r="B10" s="2" t="s">
        <v>13</v>
      </c>
      <c r="C10" s="4">
        <f>+R63</f>
        <v>0</v>
      </c>
      <c r="D10" s="4"/>
      <c r="E10" s="4"/>
      <c r="F10" s="4"/>
      <c r="G10" s="4"/>
      <c r="I10" s="2"/>
      <c r="J10" s="2"/>
      <c r="K10" s="3"/>
      <c r="L10" s="20"/>
      <c r="M10" s="20"/>
      <c r="N10" s="21"/>
      <c r="O10" s="21"/>
      <c r="P10" s="21">
        <f t="shared" ref="P10:P13" si="0">+N10-O10</f>
        <v>0</v>
      </c>
      <c r="Q10" s="21"/>
      <c r="R10" s="22"/>
      <c r="S10" s="20"/>
      <c r="T10" s="20"/>
      <c r="U10" s="23"/>
      <c r="V10" s="23"/>
    </row>
    <row r="11" spans="1:22" x14ac:dyDescent="0.2">
      <c r="B11" s="2" t="s">
        <v>14</v>
      </c>
      <c r="C11" s="4">
        <f>+O14</f>
        <v>0</v>
      </c>
      <c r="D11" s="4"/>
      <c r="E11" s="4"/>
      <c r="F11" s="4"/>
      <c r="G11" s="4"/>
      <c r="I11" s="2"/>
      <c r="J11" s="2"/>
      <c r="K11" s="3"/>
      <c r="L11" s="20"/>
      <c r="M11" s="20"/>
      <c r="N11" s="21"/>
      <c r="O11" s="21"/>
      <c r="P11" s="21">
        <f t="shared" si="0"/>
        <v>0</v>
      </c>
      <c r="Q11" s="21"/>
      <c r="R11" s="22"/>
      <c r="S11" s="20"/>
      <c r="T11" s="20"/>
      <c r="U11" s="23"/>
      <c r="V11" s="23"/>
    </row>
    <row r="12" spans="1:22" x14ac:dyDescent="0.2">
      <c r="B12" s="2" t="s">
        <v>15</v>
      </c>
      <c r="C12" s="4">
        <f>+Q35</f>
        <v>0</v>
      </c>
      <c r="D12" s="4"/>
      <c r="E12" s="4"/>
      <c r="F12" s="4"/>
      <c r="G12" s="4"/>
      <c r="I12" s="2"/>
      <c r="J12" s="2"/>
      <c r="K12" s="3"/>
      <c r="L12" s="20"/>
      <c r="M12" s="20"/>
      <c r="N12" s="21"/>
      <c r="O12" s="21"/>
      <c r="P12" s="21">
        <f t="shared" si="0"/>
        <v>0</v>
      </c>
      <c r="Q12" s="21"/>
      <c r="R12" s="22"/>
      <c r="S12" s="20"/>
      <c r="T12" s="20"/>
      <c r="U12" s="23"/>
      <c r="V12" s="23"/>
    </row>
    <row r="13" spans="1:22" ht="11.25" customHeight="1" x14ac:dyDescent="0.2">
      <c r="B13" s="2" t="s">
        <v>57</v>
      </c>
      <c r="C13" s="4">
        <f>+O53</f>
        <v>0</v>
      </c>
      <c r="D13" s="4"/>
      <c r="E13" s="4"/>
      <c r="F13" s="4"/>
      <c r="G13" s="4"/>
      <c r="H13" s="24"/>
      <c r="I13" s="2"/>
      <c r="J13" s="2"/>
      <c r="K13" s="3"/>
      <c r="L13" s="20"/>
      <c r="M13" s="20"/>
      <c r="N13" s="21"/>
      <c r="O13" s="21"/>
      <c r="P13" s="21">
        <f t="shared" si="0"/>
        <v>0</v>
      </c>
      <c r="Q13" s="21"/>
      <c r="R13" s="22"/>
      <c r="S13" s="20"/>
      <c r="T13" s="20"/>
      <c r="U13" s="23"/>
      <c r="V13" s="23"/>
    </row>
    <row r="14" spans="1:22" ht="11.25" customHeight="1" thickBot="1" x14ac:dyDescent="0.25">
      <c r="B14" s="2" t="s">
        <v>16</v>
      </c>
      <c r="C14" s="4">
        <v>0</v>
      </c>
      <c r="D14" s="4"/>
      <c r="E14" s="4"/>
      <c r="F14" s="4"/>
      <c r="G14" s="4"/>
      <c r="I14" s="2"/>
      <c r="J14" s="2"/>
      <c r="K14" s="3"/>
      <c r="L14" s="25"/>
      <c r="M14" s="25" t="s">
        <v>17</v>
      </c>
      <c r="N14" s="26">
        <f>SUM(N9:N13)</f>
        <v>0</v>
      </c>
      <c r="O14" s="26">
        <f t="shared" ref="O14:P14" si="1">SUM(O9:O13)</f>
        <v>0</v>
      </c>
      <c r="P14" s="26">
        <f t="shared" si="1"/>
        <v>0</v>
      </c>
      <c r="Q14" s="27"/>
      <c r="R14" s="27"/>
      <c r="S14" s="27"/>
      <c r="T14" s="27"/>
      <c r="U14" s="27"/>
      <c r="V14" s="27"/>
    </row>
    <row r="15" spans="1:22" x14ac:dyDescent="0.2">
      <c r="A15" s="13" t="s">
        <v>18</v>
      </c>
      <c r="B15" s="14"/>
      <c r="C15" s="28">
        <f>SUM(C10:C14)</f>
        <v>0</v>
      </c>
      <c r="D15" s="29"/>
      <c r="E15" s="29"/>
      <c r="F15" s="29"/>
      <c r="G15" s="29"/>
      <c r="I15" s="2"/>
      <c r="J15" s="2"/>
      <c r="K15" s="30"/>
      <c r="L15" s="30"/>
      <c r="N15" s="8"/>
      <c r="O15" s="8"/>
      <c r="P15" s="9"/>
      <c r="Q15" s="10"/>
    </row>
    <row r="16" spans="1:22" x14ac:dyDescent="0.2">
      <c r="C16" s="4"/>
      <c r="D16" s="4"/>
      <c r="E16" s="4"/>
      <c r="F16" s="4"/>
      <c r="G16" s="4"/>
      <c r="I16" s="2"/>
      <c r="J16" s="2"/>
      <c r="K16" s="3"/>
      <c r="L16" s="17" t="str">
        <f>B12</f>
        <v>Sponsorship</v>
      </c>
      <c r="N16" s="4"/>
      <c r="O16" s="4"/>
      <c r="P16" s="5"/>
    </row>
    <row r="17" spans="1:24" ht="12" thickBot="1" x14ac:dyDescent="0.25">
      <c r="A17" s="25" t="s">
        <v>19</v>
      </c>
      <c r="B17" s="27"/>
      <c r="C17" s="26">
        <f>+C7+C8+C15</f>
        <v>0</v>
      </c>
      <c r="D17" s="29"/>
      <c r="E17" s="29"/>
      <c r="F17" s="29"/>
      <c r="G17" s="29"/>
      <c r="I17" s="2"/>
      <c r="J17" s="2"/>
      <c r="K17" s="3"/>
      <c r="L17" s="18" t="s">
        <v>7</v>
      </c>
      <c r="M17" s="18" t="s">
        <v>20</v>
      </c>
      <c r="N17" s="19" t="s">
        <v>4</v>
      </c>
      <c r="O17" s="19" t="s">
        <v>21</v>
      </c>
      <c r="P17" s="19" t="s">
        <v>22</v>
      </c>
      <c r="Q17" s="18" t="s">
        <v>8</v>
      </c>
      <c r="R17" s="18" t="s">
        <v>23</v>
      </c>
      <c r="S17" s="18" t="s">
        <v>9</v>
      </c>
      <c r="T17" s="18" t="s">
        <v>10</v>
      </c>
    </row>
    <row r="18" spans="1:24" x14ac:dyDescent="0.2">
      <c r="C18" s="4"/>
      <c r="D18" s="4"/>
      <c r="E18" s="4"/>
      <c r="F18" s="4"/>
      <c r="G18" s="4"/>
      <c r="I18" s="2"/>
      <c r="J18" s="2"/>
      <c r="K18" s="3"/>
      <c r="L18" s="31"/>
      <c r="M18" s="20"/>
      <c r="N18" s="21"/>
      <c r="O18" s="21"/>
      <c r="P18" s="21"/>
      <c r="Q18" s="21"/>
      <c r="R18" s="21"/>
      <c r="S18" s="22"/>
      <c r="T18" s="23"/>
    </row>
    <row r="19" spans="1:24" x14ac:dyDescent="0.2">
      <c r="A19" s="2" t="s">
        <v>24</v>
      </c>
      <c r="C19" s="4"/>
      <c r="D19" s="59" t="s">
        <v>25</v>
      </c>
      <c r="E19" s="59" t="s">
        <v>10</v>
      </c>
      <c r="F19" s="59" t="s">
        <v>26</v>
      </c>
      <c r="G19" s="59" t="s">
        <v>27</v>
      </c>
      <c r="H19" s="60" t="s">
        <v>28</v>
      </c>
      <c r="I19" s="59" t="s">
        <v>8</v>
      </c>
      <c r="J19" s="59" t="s">
        <v>11</v>
      </c>
      <c r="K19" s="3"/>
      <c r="L19" s="31"/>
      <c r="M19" s="20"/>
      <c r="N19" s="21"/>
      <c r="O19" s="21"/>
      <c r="P19" s="21"/>
      <c r="Q19" s="21"/>
      <c r="R19" s="21"/>
      <c r="S19" s="22"/>
      <c r="T19" s="23"/>
    </row>
    <row r="20" spans="1:24" x14ac:dyDescent="0.2">
      <c r="C20" s="4"/>
      <c r="D20" s="4"/>
      <c r="E20" s="32"/>
      <c r="F20" s="32"/>
      <c r="G20" s="33"/>
      <c r="H20" s="34"/>
      <c r="I20" s="33"/>
      <c r="J20" s="33"/>
      <c r="K20" s="35"/>
      <c r="L20" s="36"/>
      <c r="M20" s="20"/>
      <c r="N20" s="21"/>
      <c r="O20" s="21"/>
      <c r="P20" s="21"/>
      <c r="Q20" s="21"/>
      <c r="R20" s="21"/>
      <c r="S20" s="22"/>
      <c r="T20" s="23"/>
    </row>
    <row r="21" spans="1:24" x14ac:dyDescent="0.2">
      <c r="C21" s="4"/>
      <c r="D21" s="4"/>
      <c r="E21" s="32"/>
      <c r="F21" s="32"/>
      <c r="G21" s="33"/>
      <c r="H21" s="34"/>
      <c r="I21" s="33"/>
      <c r="J21" s="33"/>
      <c r="K21" s="3"/>
      <c r="L21" s="31"/>
      <c r="M21" s="20"/>
      <c r="N21" s="21"/>
      <c r="O21" s="21"/>
      <c r="P21" s="21"/>
      <c r="Q21" s="21"/>
      <c r="R21" s="21"/>
      <c r="S21" s="22"/>
      <c r="T21" s="23"/>
    </row>
    <row r="22" spans="1:24" x14ac:dyDescent="0.2">
      <c r="C22" s="4"/>
      <c r="D22" s="4"/>
      <c r="E22" s="32"/>
      <c r="F22" s="32"/>
      <c r="G22" s="33"/>
      <c r="H22" s="34"/>
      <c r="I22" s="33"/>
      <c r="J22" s="33"/>
      <c r="K22" s="3"/>
      <c r="L22" s="31"/>
      <c r="M22" s="20"/>
      <c r="N22" s="21"/>
      <c r="O22" s="21"/>
      <c r="P22" s="21"/>
      <c r="Q22" s="21"/>
      <c r="R22" s="21"/>
      <c r="S22" s="22"/>
      <c r="T22" s="23"/>
    </row>
    <row r="23" spans="1:24" x14ac:dyDescent="0.2">
      <c r="C23" s="4"/>
      <c r="D23" s="4"/>
      <c r="E23" s="32"/>
      <c r="F23" s="32"/>
      <c r="G23" s="33"/>
      <c r="H23" s="34"/>
      <c r="I23" s="33"/>
      <c r="J23" s="33"/>
      <c r="K23" s="3"/>
      <c r="L23" s="31"/>
      <c r="M23" s="20"/>
      <c r="N23" s="21"/>
      <c r="O23" s="21"/>
      <c r="P23" s="21"/>
      <c r="Q23" s="21"/>
      <c r="R23" s="21"/>
      <c r="S23" s="22"/>
      <c r="T23" s="23"/>
    </row>
    <row r="24" spans="1:24" x14ac:dyDescent="0.2">
      <c r="C24" s="4"/>
      <c r="D24" s="4"/>
      <c r="E24" s="32"/>
      <c r="F24" s="32"/>
      <c r="G24" s="33"/>
      <c r="H24" s="34"/>
      <c r="I24" s="33"/>
      <c r="J24" s="33"/>
      <c r="K24" s="3"/>
      <c r="L24" s="31"/>
      <c r="M24" s="20"/>
      <c r="N24" s="21"/>
      <c r="O24" s="21"/>
      <c r="P24" s="21"/>
      <c r="Q24" s="21"/>
      <c r="R24" s="21"/>
      <c r="S24" s="22"/>
      <c r="T24" s="23"/>
    </row>
    <row r="25" spans="1:24" x14ac:dyDescent="0.2">
      <c r="C25" s="4"/>
      <c r="D25" s="4"/>
      <c r="E25" s="32"/>
      <c r="F25" s="32"/>
      <c r="G25" s="33"/>
      <c r="H25" s="34"/>
      <c r="I25" s="33"/>
      <c r="J25" s="33"/>
      <c r="K25" s="3"/>
      <c r="L25" s="31"/>
      <c r="M25" s="20"/>
      <c r="N25" s="21"/>
      <c r="O25" s="21"/>
      <c r="P25" s="21"/>
      <c r="Q25" s="21"/>
      <c r="R25" s="21"/>
      <c r="S25" s="22"/>
      <c r="T25" s="23"/>
    </row>
    <row r="26" spans="1:24" x14ac:dyDescent="0.2">
      <c r="C26" s="4"/>
      <c r="D26" s="4"/>
      <c r="E26" s="32"/>
      <c r="F26" s="32"/>
      <c r="G26" s="33"/>
      <c r="H26" s="34"/>
      <c r="I26" s="33"/>
      <c r="J26" s="33"/>
      <c r="K26" s="3"/>
      <c r="L26" s="31"/>
      <c r="M26" s="20"/>
      <c r="N26" s="21"/>
      <c r="O26" s="21"/>
      <c r="P26" s="21"/>
      <c r="Q26" s="21"/>
      <c r="R26" s="21"/>
      <c r="S26" s="22"/>
      <c r="T26" s="23"/>
    </row>
    <row r="27" spans="1:24" x14ac:dyDescent="0.2">
      <c r="C27" s="4"/>
      <c r="D27" s="4"/>
      <c r="E27" s="32"/>
      <c r="F27" s="32"/>
      <c r="G27" s="33"/>
      <c r="H27" s="34"/>
      <c r="I27" s="33"/>
      <c r="J27" s="33"/>
      <c r="K27" s="3"/>
      <c r="L27" s="31"/>
      <c r="M27" s="20"/>
      <c r="N27" s="21"/>
      <c r="O27" s="21"/>
      <c r="P27" s="21"/>
      <c r="Q27" s="21"/>
      <c r="R27" s="21"/>
      <c r="S27" s="22"/>
      <c r="T27" s="23"/>
    </row>
    <row r="28" spans="1:24" x14ac:dyDescent="0.2">
      <c r="C28" s="4"/>
      <c r="D28" s="4"/>
      <c r="E28" s="32"/>
      <c r="F28" s="32"/>
      <c r="G28" s="33"/>
      <c r="H28" s="34"/>
      <c r="I28" s="33"/>
      <c r="J28" s="33"/>
      <c r="K28" s="3"/>
      <c r="L28" s="31"/>
      <c r="M28" s="20"/>
      <c r="N28" s="21"/>
      <c r="O28" s="21"/>
      <c r="P28" s="21"/>
      <c r="Q28" s="21"/>
      <c r="R28" s="21"/>
      <c r="S28" s="22"/>
      <c r="T28" s="23"/>
    </row>
    <row r="29" spans="1:24" x14ac:dyDescent="0.2">
      <c r="C29" s="4"/>
      <c r="D29" s="4"/>
      <c r="E29" s="32"/>
      <c r="F29" s="32"/>
      <c r="G29" s="33"/>
      <c r="H29" s="34"/>
      <c r="I29" s="33"/>
      <c r="J29" s="33"/>
      <c r="K29" s="3"/>
      <c r="L29" s="31"/>
      <c r="M29" s="20"/>
      <c r="N29" s="21"/>
      <c r="O29" s="21"/>
      <c r="P29" s="21"/>
      <c r="Q29" s="21"/>
      <c r="R29" s="21"/>
      <c r="S29" s="22"/>
      <c r="T29" s="23"/>
    </row>
    <row r="30" spans="1:24" x14ac:dyDescent="0.2">
      <c r="C30" s="4"/>
      <c r="D30" s="4"/>
      <c r="E30" s="32"/>
      <c r="F30" s="32"/>
      <c r="G30" s="33"/>
      <c r="H30" s="34"/>
      <c r="I30" s="33"/>
      <c r="J30" s="33"/>
      <c r="K30" s="3"/>
      <c r="L30" s="31"/>
      <c r="M30" s="20"/>
      <c r="N30" s="21"/>
      <c r="O30" s="21"/>
      <c r="P30" s="21"/>
      <c r="Q30" s="21"/>
      <c r="R30" s="21"/>
      <c r="S30" s="22"/>
      <c r="T30" s="23"/>
    </row>
    <row r="31" spans="1:24" x14ac:dyDescent="0.2">
      <c r="C31" s="4"/>
      <c r="D31" s="4"/>
      <c r="E31" s="32"/>
      <c r="F31" s="32"/>
      <c r="G31" s="33"/>
      <c r="H31" s="34"/>
      <c r="I31" s="33"/>
      <c r="J31" s="33"/>
      <c r="K31" s="3"/>
      <c r="L31" s="31"/>
      <c r="M31" s="20"/>
      <c r="N31" s="21"/>
      <c r="O31" s="21"/>
      <c r="P31" s="21"/>
      <c r="Q31" s="21"/>
      <c r="R31" s="21"/>
      <c r="S31" s="22"/>
      <c r="T31" s="23"/>
      <c r="U31" s="3"/>
      <c r="V31" s="3"/>
      <c r="W31" s="3"/>
      <c r="X31" s="3"/>
    </row>
    <row r="32" spans="1:24" x14ac:dyDescent="0.2">
      <c r="C32" s="4"/>
      <c r="D32" s="4"/>
      <c r="E32" s="32"/>
      <c r="F32" s="32"/>
      <c r="G32" s="33"/>
      <c r="H32" s="34"/>
      <c r="I32" s="33"/>
      <c r="J32" s="33"/>
      <c r="K32" s="3"/>
      <c r="L32" s="31"/>
      <c r="M32" s="20"/>
      <c r="N32" s="21"/>
      <c r="O32" s="21"/>
      <c r="P32" s="21"/>
      <c r="Q32" s="21"/>
      <c r="R32" s="21"/>
      <c r="S32" s="22"/>
      <c r="T32" s="23"/>
    </row>
    <row r="33" spans="1:24" x14ac:dyDescent="0.2">
      <c r="C33" s="4"/>
      <c r="D33" s="4"/>
      <c r="E33" s="32"/>
      <c r="F33" s="32"/>
      <c r="G33" s="33"/>
      <c r="H33" s="34"/>
      <c r="I33" s="33"/>
      <c r="J33" s="33"/>
      <c r="K33" s="3"/>
      <c r="L33" s="31"/>
      <c r="M33" s="20"/>
      <c r="N33" s="21"/>
      <c r="O33" s="21"/>
      <c r="P33" s="21"/>
      <c r="Q33" s="21"/>
      <c r="R33" s="21"/>
      <c r="S33" s="22"/>
      <c r="T33" s="23"/>
      <c r="U33" s="3"/>
      <c r="V33" s="3"/>
      <c r="W33" s="3"/>
      <c r="X33" s="3"/>
    </row>
    <row r="34" spans="1:24" x14ac:dyDescent="0.2">
      <c r="C34" s="4"/>
      <c r="D34" s="4"/>
      <c r="E34" s="32"/>
      <c r="F34" s="32"/>
      <c r="G34" s="33"/>
      <c r="H34" s="34"/>
      <c r="I34" s="33"/>
      <c r="J34" s="33"/>
      <c r="K34" s="3"/>
      <c r="L34" s="31"/>
      <c r="M34" s="20"/>
      <c r="N34" s="21"/>
      <c r="O34" s="21"/>
      <c r="P34" s="21"/>
      <c r="Q34" s="21"/>
      <c r="R34" s="21"/>
      <c r="S34" s="22"/>
      <c r="T34" s="23"/>
      <c r="U34" s="3"/>
      <c r="V34" s="3"/>
      <c r="W34" s="3"/>
      <c r="X34" s="3"/>
    </row>
    <row r="35" spans="1:24" ht="12" thickBot="1" x14ac:dyDescent="0.25">
      <c r="C35" s="4"/>
      <c r="D35" s="4"/>
      <c r="E35" s="32"/>
      <c r="F35" s="32"/>
      <c r="G35" s="33"/>
      <c r="H35" s="34"/>
      <c r="I35" s="33"/>
      <c r="J35" s="33"/>
      <c r="K35" s="3"/>
      <c r="L35" s="25"/>
      <c r="M35" s="25" t="str">
        <f>"Total"&amp;" "&amp;L16</f>
        <v>Total Sponsorship</v>
      </c>
      <c r="N35" s="26">
        <f t="shared" ref="N35:T35" si="2">SUM(N18:N34)</f>
        <v>0</v>
      </c>
      <c r="O35" s="26">
        <f t="shared" si="2"/>
        <v>0</v>
      </c>
      <c r="P35" s="26">
        <f t="shared" si="2"/>
        <v>0</v>
      </c>
      <c r="Q35" s="26">
        <f t="shared" si="2"/>
        <v>0</v>
      </c>
      <c r="R35" s="26">
        <f t="shared" si="2"/>
        <v>0</v>
      </c>
      <c r="S35" s="26">
        <f t="shared" si="2"/>
        <v>0</v>
      </c>
      <c r="T35" s="26">
        <f t="shared" si="2"/>
        <v>0</v>
      </c>
      <c r="U35" s="3"/>
      <c r="V35" s="3"/>
      <c r="W35" s="3"/>
      <c r="X35" s="3"/>
    </row>
    <row r="36" spans="1:24" x14ac:dyDescent="0.2">
      <c r="A36" s="13" t="s">
        <v>29</v>
      </c>
      <c r="B36" s="14"/>
      <c r="C36" s="28">
        <f>SUM(C20:C35)</f>
        <v>0</v>
      </c>
      <c r="D36" s="4"/>
      <c r="E36" s="32"/>
      <c r="F36" s="32"/>
      <c r="G36" s="33"/>
      <c r="H36" s="34"/>
      <c r="I36" s="33"/>
      <c r="J36" s="33"/>
      <c r="K36" s="3"/>
      <c r="L36" s="37"/>
      <c r="N36" s="38"/>
      <c r="O36" s="8"/>
      <c r="P36" s="9"/>
      <c r="Q36" s="10"/>
      <c r="T36" s="3"/>
      <c r="U36" s="3"/>
      <c r="V36" s="3"/>
      <c r="W36" s="3"/>
      <c r="X36" s="3"/>
    </row>
    <row r="37" spans="1:24" x14ac:dyDescent="0.2">
      <c r="D37" s="4"/>
      <c r="E37" s="32"/>
      <c r="F37" s="32"/>
      <c r="G37" s="33"/>
      <c r="H37" s="34"/>
      <c r="I37" s="33"/>
      <c r="J37" s="33"/>
      <c r="K37" s="3"/>
      <c r="L37" s="17" t="s">
        <v>57</v>
      </c>
      <c r="M37" s="3"/>
      <c r="N37" s="4"/>
      <c r="O37" s="4"/>
      <c r="P37" s="5"/>
      <c r="T37" s="3"/>
      <c r="U37" s="3"/>
      <c r="V37" s="3"/>
      <c r="W37" s="3"/>
      <c r="X37" s="3"/>
    </row>
    <row r="38" spans="1:24" x14ac:dyDescent="0.2">
      <c r="A38" s="2" t="str">
        <f>+'[1]HR Club'!A34</f>
        <v>Petty Issued (Un-settled)</v>
      </c>
      <c r="C38" s="4">
        <f>+P79</f>
        <v>0</v>
      </c>
      <c r="D38" s="4"/>
      <c r="E38" s="32"/>
      <c r="F38" s="32"/>
      <c r="G38" s="33"/>
      <c r="H38" s="34"/>
      <c r="I38" s="33"/>
      <c r="J38" s="33"/>
      <c r="K38" s="3"/>
      <c r="L38" s="18" t="s">
        <v>7</v>
      </c>
      <c r="M38" s="18" t="s">
        <v>58</v>
      </c>
      <c r="N38" s="19" t="s">
        <v>4</v>
      </c>
      <c r="O38" s="19" t="s">
        <v>8</v>
      </c>
      <c r="P38" s="19" t="s">
        <v>9</v>
      </c>
      <c r="Q38" s="18" t="s">
        <v>10</v>
      </c>
      <c r="R38" s="18" t="s">
        <v>30</v>
      </c>
      <c r="S38" s="18" t="s">
        <v>11</v>
      </c>
      <c r="T38" s="3"/>
      <c r="U38" s="3"/>
      <c r="V38" s="3"/>
      <c r="W38" s="3"/>
      <c r="X38" s="3"/>
    </row>
    <row r="39" spans="1:24" x14ac:dyDescent="0.2">
      <c r="D39" s="4"/>
      <c r="E39" s="32"/>
      <c r="F39" s="32"/>
      <c r="G39" s="33"/>
      <c r="H39" s="34"/>
      <c r="I39" s="33"/>
      <c r="J39" s="33"/>
      <c r="K39" s="3"/>
      <c r="L39" s="31"/>
      <c r="M39" s="20"/>
      <c r="N39" s="21"/>
      <c r="O39" s="21"/>
      <c r="P39" s="22"/>
      <c r="Q39" s="20"/>
      <c r="R39" s="23"/>
      <c r="S39" s="23"/>
    </row>
    <row r="40" spans="1:24" ht="12" thickBot="1" x14ac:dyDescent="0.25">
      <c r="A40" s="39" t="s">
        <v>31</v>
      </c>
      <c r="B40" s="39"/>
      <c r="C40" s="40">
        <f>C17-C36-C38</f>
        <v>0</v>
      </c>
      <c r="D40" s="4"/>
      <c r="E40" s="32"/>
      <c r="F40" s="32"/>
      <c r="G40" s="33"/>
      <c r="H40" s="34"/>
      <c r="I40" s="33"/>
      <c r="J40" s="33"/>
      <c r="K40" s="3"/>
      <c r="L40" s="31"/>
      <c r="M40" s="20"/>
      <c r="N40" s="21"/>
      <c r="O40" s="21"/>
      <c r="P40" s="22"/>
      <c r="Q40" s="20"/>
      <c r="R40" s="23"/>
      <c r="S40" s="23"/>
    </row>
    <row r="41" spans="1:24" ht="12" thickTop="1" x14ac:dyDescent="0.2">
      <c r="E41" s="32"/>
      <c r="F41" s="32"/>
      <c r="G41" s="33"/>
      <c r="H41" s="34"/>
      <c r="I41" s="33"/>
      <c r="J41" s="33"/>
      <c r="K41" s="3"/>
      <c r="L41" s="36"/>
      <c r="M41" s="20"/>
      <c r="N41" s="21"/>
      <c r="O41" s="21"/>
      <c r="P41" s="22"/>
      <c r="Q41" s="20"/>
      <c r="R41" s="23"/>
      <c r="S41" s="23"/>
    </row>
    <row r="42" spans="1:24" x14ac:dyDescent="0.2">
      <c r="E42" s="32"/>
      <c r="F42" s="32"/>
      <c r="G42" s="33"/>
      <c r="H42" s="34"/>
      <c r="I42" s="33"/>
      <c r="J42" s="33"/>
      <c r="K42" s="3"/>
      <c r="L42" s="31"/>
      <c r="M42" s="20"/>
      <c r="N42" s="21"/>
      <c r="O42" s="21"/>
      <c r="P42" s="22"/>
      <c r="Q42" s="20"/>
      <c r="R42" s="23"/>
      <c r="S42" s="23"/>
      <c r="T42" s="3"/>
      <c r="U42" s="3"/>
      <c r="V42" s="3"/>
      <c r="W42" s="3"/>
      <c r="X42" s="3"/>
    </row>
    <row r="43" spans="1:24" x14ac:dyDescent="0.2">
      <c r="E43" s="29"/>
      <c r="F43" s="29"/>
      <c r="G43" s="29"/>
      <c r="H43" s="41"/>
      <c r="I43" s="2"/>
      <c r="J43" s="2"/>
      <c r="K43" s="3"/>
      <c r="L43" s="31"/>
      <c r="M43" s="20"/>
      <c r="N43" s="21"/>
      <c r="O43" s="21"/>
      <c r="P43" s="22"/>
      <c r="Q43" s="20"/>
      <c r="R43" s="23"/>
      <c r="S43" s="23"/>
    </row>
    <row r="44" spans="1:24" x14ac:dyDescent="0.2">
      <c r="E44" s="42"/>
      <c r="F44" s="42"/>
      <c r="G44" s="42"/>
      <c r="H44" s="43"/>
      <c r="I44" s="2"/>
      <c r="J44" s="2"/>
      <c r="K44" s="3"/>
      <c r="L44" s="31"/>
      <c r="M44" s="20"/>
      <c r="N44" s="21"/>
      <c r="O44" s="21"/>
      <c r="P44" s="22"/>
      <c r="Q44" s="20"/>
      <c r="R44" s="23"/>
      <c r="S44" s="23"/>
      <c r="T44" s="3"/>
      <c r="U44" s="3"/>
      <c r="V44" s="3"/>
      <c r="W44" s="3"/>
      <c r="X44" s="3"/>
    </row>
    <row r="45" spans="1:24" x14ac:dyDescent="0.2">
      <c r="G45" s="2"/>
      <c r="I45" s="24"/>
      <c r="J45" s="2"/>
      <c r="K45" s="3"/>
      <c r="L45" s="31"/>
      <c r="M45" s="20"/>
      <c r="N45" s="21"/>
      <c r="O45" s="21"/>
      <c r="P45" s="22"/>
      <c r="Q45" s="20"/>
      <c r="R45" s="23"/>
      <c r="S45" s="23"/>
      <c r="T45" s="3"/>
      <c r="U45" s="3"/>
      <c r="V45" s="3"/>
      <c r="W45" s="3"/>
      <c r="X45" s="3"/>
    </row>
    <row r="46" spans="1:24" x14ac:dyDescent="0.2">
      <c r="D46" s="29"/>
      <c r="E46" s="29"/>
      <c r="F46" s="29"/>
      <c r="G46" s="29"/>
      <c r="I46" s="2"/>
      <c r="J46" s="2"/>
      <c r="K46" s="3"/>
      <c r="L46" s="44"/>
      <c r="M46" s="20"/>
      <c r="N46" s="21"/>
      <c r="O46" s="21"/>
      <c r="P46" s="22"/>
      <c r="Q46" s="20"/>
      <c r="R46" s="23"/>
      <c r="S46" s="23"/>
      <c r="T46" s="3"/>
      <c r="U46" s="3"/>
      <c r="V46" s="3"/>
      <c r="W46" s="3"/>
      <c r="X46" s="3"/>
    </row>
    <row r="47" spans="1:24" x14ac:dyDescent="0.2">
      <c r="D47" s="4"/>
      <c r="E47" s="4"/>
      <c r="F47" s="4"/>
      <c r="G47" s="4"/>
      <c r="I47" s="2"/>
      <c r="J47" s="2"/>
      <c r="K47" s="3"/>
      <c r="L47" s="44"/>
      <c r="M47" s="20"/>
      <c r="N47" s="21"/>
      <c r="O47" s="21"/>
      <c r="P47" s="22"/>
      <c r="Q47" s="20"/>
      <c r="R47" s="23"/>
      <c r="S47" s="23"/>
    </row>
    <row r="48" spans="1:24" x14ac:dyDescent="0.2">
      <c r="D48" s="4"/>
      <c r="E48" s="4"/>
      <c r="F48" s="4"/>
      <c r="G48" s="4"/>
      <c r="I48" s="2"/>
      <c r="J48" s="2"/>
      <c r="K48" s="3"/>
      <c r="L48" s="44"/>
      <c r="M48" s="20"/>
      <c r="N48" s="21"/>
      <c r="O48" s="21"/>
      <c r="P48" s="22"/>
      <c r="Q48" s="20"/>
      <c r="R48" s="23"/>
      <c r="S48" s="23"/>
    </row>
    <row r="49" spans="4:19" x14ac:dyDescent="0.2">
      <c r="D49" s="4"/>
      <c r="E49" s="4"/>
      <c r="F49" s="4"/>
      <c r="G49" s="4"/>
      <c r="H49" s="4"/>
      <c r="I49" s="33"/>
      <c r="J49" s="33"/>
      <c r="K49" s="3"/>
      <c r="L49" s="44"/>
      <c r="M49" s="20"/>
      <c r="N49" s="21"/>
      <c r="O49" s="21"/>
      <c r="P49" s="22"/>
      <c r="Q49" s="20"/>
      <c r="R49" s="23"/>
      <c r="S49" s="23"/>
    </row>
    <row r="50" spans="4:19" x14ac:dyDescent="0.2">
      <c r="D50" s="4"/>
      <c r="E50" s="4"/>
      <c r="F50" s="4"/>
      <c r="G50" s="4"/>
      <c r="I50" s="2"/>
      <c r="J50" s="2"/>
      <c r="K50" s="3"/>
      <c r="L50" s="44"/>
      <c r="M50" s="20"/>
      <c r="N50" s="21"/>
      <c r="O50" s="21"/>
      <c r="P50" s="22"/>
      <c r="Q50" s="20"/>
      <c r="R50" s="23"/>
      <c r="S50" s="23"/>
    </row>
    <row r="51" spans="4:19" x14ac:dyDescent="0.2">
      <c r="D51" s="4"/>
      <c r="E51" s="4"/>
      <c r="F51" s="4"/>
      <c r="G51" s="4"/>
      <c r="I51" s="2"/>
      <c r="J51" s="2"/>
      <c r="K51" s="3"/>
      <c r="L51" s="31"/>
      <c r="M51" s="20"/>
      <c r="N51" s="21"/>
      <c r="O51" s="21"/>
      <c r="P51" s="22"/>
      <c r="Q51" s="20"/>
      <c r="R51" s="23"/>
      <c r="S51" s="23"/>
    </row>
    <row r="52" spans="4:19" x14ac:dyDescent="0.2">
      <c r="G52" s="2"/>
      <c r="I52" s="2"/>
      <c r="J52" s="2"/>
      <c r="K52" s="3"/>
      <c r="L52" s="31"/>
      <c r="M52" s="20"/>
      <c r="N52" s="21"/>
      <c r="O52" s="21"/>
      <c r="P52" s="22"/>
      <c r="Q52" s="20"/>
      <c r="R52" s="23"/>
      <c r="S52" s="23"/>
    </row>
    <row r="53" spans="4:19" ht="12" thickBot="1" x14ac:dyDescent="0.25">
      <c r="G53" s="2"/>
      <c r="I53" s="2"/>
      <c r="J53" s="2"/>
      <c r="K53" s="3"/>
      <c r="L53" s="25"/>
      <c r="M53" s="25" t="s">
        <v>32</v>
      </c>
      <c r="N53" s="26">
        <f>SUM(N39:N52)</f>
        <v>0</v>
      </c>
      <c r="O53" s="26">
        <f>SUM(O39:O52)</f>
        <v>0</v>
      </c>
      <c r="P53" s="26">
        <f>SUM(P39:P52)</f>
        <v>0</v>
      </c>
      <c r="Q53" s="27"/>
      <c r="R53" s="45"/>
      <c r="S53" s="27"/>
    </row>
    <row r="54" spans="4:19" x14ac:dyDescent="0.2">
      <c r="G54" s="2"/>
      <c r="I54" s="2"/>
      <c r="J54" s="2"/>
      <c r="K54" s="3"/>
      <c r="L54" s="3"/>
      <c r="N54" s="8"/>
      <c r="O54" s="8"/>
      <c r="P54" s="9"/>
      <c r="Q54" s="10"/>
    </row>
    <row r="55" spans="4:19" x14ac:dyDescent="0.2">
      <c r="G55" s="2"/>
      <c r="I55" s="2"/>
      <c r="J55" s="2"/>
      <c r="K55" s="3"/>
      <c r="L55" s="3"/>
      <c r="N55" s="8"/>
      <c r="O55" s="8"/>
      <c r="P55" s="9"/>
      <c r="Q55" s="10"/>
    </row>
    <row r="56" spans="4:19" x14ac:dyDescent="0.2">
      <c r="G56" s="2"/>
      <c r="I56" s="2"/>
      <c r="J56" s="2"/>
      <c r="K56" s="3"/>
      <c r="L56" s="3"/>
      <c r="N56" s="4"/>
      <c r="O56" s="4"/>
      <c r="P56" s="5"/>
    </row>
    <row r="57" spans="4:19" x14ac:dyDescent="0.2">
      <c r="G57" s="2"/>
      <c r="I57" s="2"/>
      <c r="J57" s="2"/>
      <c r="K57" s="3"/>
      <c r="L57" s="17" t="str">
        <f>+B10</f>
        <v>Tickets Selling</v>
      </c>
      <c r="M57" s="32"/>
      <c r="N57" s="46"/>
      <c r="O57" s="46"/>
    </row>
    <row r="58" spans="4:19" ht="21" x14ac:dyDescent="0.2">
      <c r="G58" s="2"/>
      <c r="I58" s="2"/>
      <c r="J58" s="2"/>
      <c r="K58" s="3"/>
      <c r="L58" s="47" t="s">
        <v>7</v>
      </c>
      <c r="M58" s="47" t="s">
        <v>33</v>
      </c>
      <c r="N58" s="48" t="s">
        <v>34</v>
      </c>
      <c r="O58" s="48" t="s">
        <v>35</v>
      </c>
      <c r="P58" s="48" t="s">
        <v>36</v>
      </c>
      <c r="Q58" s="48" t="s">
        <v>37</v>
      </c>
      <c r="R58" s="48" t="s">
        <v>38</v>
      </c>
      <c r="S58" s="48" t="s">
        <v>39</v>
      </c>
    </row>
    <row r="59" spans="4:19" x14ac:dyDescent="0.2">
      <c r="G59" s="2"/>
      <c r="I59" s="2"/>
      <c r="J59" s="2"/>
      <c r="K59" s="3"/>
      <c r="L59" s="49"/>
      <c r="M59" s="49"/>
      <c r="N59" s="50" t="s">
        <v>40</v>
      </c>
      <c r="O59" s="50" t="s">
        <v>41</v>
      </c>
      <c r="P59" s="50" t="s">
        <v>42</v>
      </c>
      <c r="Q59" s="50" t="s">
        <v>43</v>
      </c>
      <c r="R59" s="50" t="s">
        <v>44</v>
      </c>
      <c r="S59" s="50" t="s">
        <v>45</v>
      </c>
    </row>
    <row r="60" spans="4:19" x14ac:dyDescent="0.2">
      <c r="G60" s="2"/>
      <c r="I60" s="2"/>
      <c r="J60" s="2"/>
      <c r="K60" s="3"/>
      <c r="L60" s="51">
        <v>1</v>
      </c>
      <c r="M60" s="20"/>
      <c r="N60" s="52">
        <v>0</v>
      </c>
      <c r="O60" s="52">
        <v>0</v>
      </c>
      <c r="P60" s="53">
        <f>+N60*O60</f>
        <v>0</v>
      </c>
      <c r="Q60" s="21">
        <v>0</v>
      </c>
      <c r="R60" s="53">
        <f>+O60*Q60</f>
        <v>0</v>
      </c>
      <c r="S60" s="53">
        <f>+N60-Q60</f>
        <v>0</v>
      </c>
    </row>
    <row r="61" spans="4:19" x14ac:dyDescent="0.2">
      <c r="G61" s="2"/>
      <c r="I61" s="2"/>
      <c r="J61" s="2"/>
      <c r="K61" s="3"/>
      <c r="L61" s="51">
        <v>2</v>
      </c>
      <c r="M61" s="20"/>
      <c r="N61" s="52">
        <v>0</v>
      </c>
      <c r="O61" s="52">
        <v>0</v>
      </c>
      <c r="P61" s="53">
        <f>+N61*O61</f>
        <v>0</v>
      </c>
      <c r="Q61" s="21">
        <v>0</v>
      </c>
      <c r="R61" s="53">
        <f>+O61*Q61</f>
        <v>0</v>
      </c>
      <c r="S61" s="53">
        <f>+N61-Q61</f>
        <v>0</v>
      </c>
    </row>
    <row r="62" spans="4:19" x14ac:dyDescent="0.2">
      <c r="G62" s="2"/>
      <c r="I62" s="2"/>
      <c r="J62" s="2"/>
      <c r="K62" s="3"/>
      <c r="L62" s="51">
        <v>3</v>
      </c>
      <c r="M62" s="20"/>
      <c r="N62" s="52">
        <v>0</v>
      </c>
      <c r="O62" s="52">
        <v>0</v>
      </c>
      <c r="P62" s="53">
        <f>+N62*O62</f>
        <v>0</v>
      </c>
      <c r="Q62" s="21">
        <v>0</v>
      </c>
      <c r="R62" s="53">
        <f>+O62*Q62</f>
        <v>0</v>
      </c>
      <c r="S62" s="53">
        <f>+N62-Q62</f>
        <v>0</v>
      </c>
    </row>
    <row r="63" spans="4:19" ht="12" thickBot="1" x14ac:dyDescent="0.25">
      <c r="G63" s="2"/>
      <c r="I63" s="2"/>
      <c r="J63" s="2"/>
      <c r="K63" s="3"/>
      <c r="N63" s="54">
        <f>SUM(N60:N62)</f>
        <v>0</v>
      </c>
      <c r="O63" s="54">
        <f t="shared" ref="O63:X63" si="3">SUM(O60:O62)</f>
        <v>0</v>
      </c>
      <c r="P63" s="54">
        <f t="shared" si="3"/>
        <v>0</v>
      </c>
      <c r="Q63" s="54">
        <f t="shared" si="3"/>
        <v>0</v>
      </c>
      <c r="R63" s="54">
        <f t="shared" si="3"/>
        <v>0</v>
      </c>
      <c r="S63" s="54">
        <f t="shared" si="3"/>
        <v>0</v>
      </c>
    </row>
    <row r="64" spans="4:19" x14ac:dyDescent="0.2">
      <c r="G64" s="2"/>
      <c r="I64" s="2"/>
      <c r="J64" s="2"/>
      <c r="K64" s="3"/>
      <c r="L64" s="3"/>
      <c r="O64" s="4"/>
      <c r="Q64" s="4"/>
    </row>
    <row r="65" spans="7:18" x14ac:dyDescent="0.2">
      <c r="G65" s="2"/>
      <c r="I65" s="2"/>
      <c r="J65" s="2"/>
      <c r="K65" s="3"/>
      <c r="L65" s="3"/>
      <c r="O65" s="4"/>
    </row>
    <row r="66" spans="7:18" x14ac:dyDescent="0.2">
      <c r="G66" s="2"/>
      <c r="I66" s="2"/>
      <c r="J66" s="2"/>
      <c r="K66" s="3"/>
      <c r="L66" s="3"/>
      <c r="N66" s="4"/>
      <c r="O66" s="24"/>
      <c r="P66" s="5"/>
      <c r="Q66" s="4"/>
    </row>
    <row r="67" spans="7:18" x14ac:dyDescent="0.2">
      <c r="G67" s="2"/>
      <c r="I67" s="2"/>
      <c r="J67" s="2"/>
      <c r="K67" s="3"/>
      <c r="L67" s="3"/>
      <c r="N67" s="4"/>
      <c r="O67" s="4"/>
      <c r="P67" s="5"/>
      <c r="Q67" s="4"/>
    </row>
    <row r="68" spans="7:18" ht="16.5" thickBot="1" x14ac:dyDescent="0.3">
      <c r="G68" s="2"/>
      <c r="I68" s="2"/>
      <c r="J68" s="2"/>
      <c r="K68" s="3"/>
      <c r="L68" s="3"/>
      <c r="M68" s="55" t="s">
        <v>18</v>
      </c>
      <c r="N68" s="56">
        <f>+O14+Q35+O53+R63</f>
        <v>0</v>
      </c>
      <c r="O68" s="5"/>
      <c r="P68" s="5"/>
      <c r="Q68" s="5"/>
      <c r="R68" s="24"/>
    </row>
    <row r="69" spans="7:18" ht="12" thickTop="1" x14ac:dyDescent="0.2">
      <c r="G69" s="2"/>
      <c r="I69" s="2"/>
      <c r="J69" s="2"/>
      <c r="K69" s="3"/>
      <c r="M69" s="4"/>
      <c r="N69" s="4"/>
      <c r="O69" s="5"/>
    </row>
    <row r="70" spans="7:18" x14ac:dyDescent="0.2">
      <c r="G70" s="2"/>
      <c r="I70" s="2"/>
      <c r="J70" s="2"/>
      <c r="K70" s="3"/>
      <c r="M70" s="4"/>
      <c r="N70" s="4"/>
      <c r="O70" s="5"/>
    </row>
    <row r="71" spans="7:18" x14ac:dyDescent="0.2">
      <c r="G71" s="2"/>
      <c r="I71" s="2"/>
      <c r="J71" s="2"/>
      <c r="K71" s="3"/>
      <c r="M71" s="4"/>
      <c r="N71" s="4"/>
      <c r="O71" s="5"/>
    </row>
    <row r="72" spans="7:18" x14ac:dyDescent="0.2">
      <c r="G72" s="2"/>
      <c r="I72" s="2"/>
      <c r="J72" s="2"/>
      <c r="K72" s="3"/>
      <c r="M72" s="4"/>
      <c r="N72" s="4"/>
      <c r="O72" s="5"/>
    </row>
    <row r="73" spans="7:18" x14ac:dyDescent="0.2">
      <c r="G73" s="2"/>
      <c r="I73" s="2"/>
      <c r="J73" s="2"/>
      <c r="K73" s="3"/>
      <c r="L73" s="47" t="s">
        <v>7</v>
      </c>
      <c r="M73" s="47" t="s">
        <v>46</v>
      </c>
      <c r="N73" s="47" t="s">
        <v>47</v>
      </c>
      <c r="O73" s="47" t="s">
        <v>48</v>
      </c>
      <c r="P73" s="47" t="s">
        <v>9</v>
      </c>
    </row>
    <row r="74" spans="7:18" x14ac:dyDescent="0.2">
      <c r="G74" s="2"/>
      <c r="I74" s="2"/>
      <c r="J74" s="2"/>
      <c r="K74" s="3"/>
      <c r="L74" s="51">
        <v>1</v>
      </c>
      <c r="M74" s="21"/>
      <c r="N74" s="21">
        <v>0</v>
      </c>
      <c r="O74" s="22"/>
      <c r="P74" s="57">
        <f>+N74-O74</f>
        <v>0</v>
      </c>
    </row>
    <row r="75" spans="7:18" x14ac:dyDescent="0.2">
      <c r="G75" s="2"/>
      <c r="I75" s="2"/>
      <c r="J75" s="2"/>
      <c r="K75" s="3"/>
      <c r="L75" s="51">
        <v>2</v>
      </c>
      <c r="M75" s="21"/>
      <c r="N75" s="21"/>
      <c r="O75" s="22"/>
      <c r="P75" s="57">
        <f t="shared" ref="P75:P78" si="4">+N75-O75</f>
        <v>0</v>
      </c>
    </row>
    <row r="76" spans="7:18" x14ac:dyDescent="0.2">
      <c r="G76" s="2"/>
      <c r="I76" s="2"/>
      <c r="J76" s="2"/>
      <c r="K76" s="3"/>
      <c r="L76" s="51">
        <v>3</v>
      </c>
      <c r="M76" s="21"/>
      <c r="N76" s="21"/>
      <c r="O76" s="22"/>
      <c r="P76" s="57">
        <f t="shared" si="4"/>
        <v>0</v>
      </c>
    </row>
    <row r="77" spans="7:18" x14ac:dyDescent="0.2">
      <c r="G77" s="2"/>
      <c r="I77" s="2"/>
      <c r="J77" s="2"/>
      <c r="K77" s="3"/>
      <c r="L77" s="51">
        <v>4</v>
      </c>
      <c r="M77" s="21"/>
      <c r="N77" s="21"/>
      <c r="O77" s="22"/>
      <c r="P77" s="57">
        <f t="shared" si="4"/>
        <v>0</v>
      </c>
    </row>
    <row r="78" spans="7:18" x14ac:dyDescent="0.2">
      <c r="G78" s="2"/>
      <c r="I78" s="2"/>
      <c r="J78" s="2"/>
      <c r="K78" s="3"/>
      <c r="L78" s="51">
        <v>5</v>
      </c>
      <c r="M78" s="21"/>
      <c r="N78" s="21"/>
      <c r="O78" s="22"/>
      <c r="P78" s="57">
        <f t="shared" si="4"/>
        <v>0</v>
      </c>
    </row>
    <row r="79" spans="7:18" ht="12" thickBot="1" x14ac:dyDescent="0.25">
      <c r="G79" s="2"/>
      <c r="I79" s="2"/>
      <c r="J79" s="2"/>
      <c r="K79" s="3"/>
      <c r="L79" s="27"/>
      <c r="M79" s="58" t="s">
        <v>49</v>
      </c>
      <c r="N79" s="26">
        <f>SUM(N74:N78)</f>
        <v>0</v>
      </c>
      <c r="O79" s="26">
        <f t="shared" ref="O79:P79" si="5">SUM(O74:O78)</f>
        <v>0</v>
      </c>
      <c r="P79" s="26">
        <f t="shared" si="5"/>
        <v>0</v>
      </c>
    </row>
  </sheetData>
  <conditionalFormatting sqref="M80:N1048576 M1:N4">
    <cfRule type="containsText" dxfId="22" priority="21" operator="containsText" text="O">
      <formula>NOT(ISERROR(SEARCH("O",M1)))</formula>
    </cfRule>
  </conditionalFormatting>
  <conditionalFormatting sqref="K1:K4 K80:K1048576">
    <cfRule type="cellIs" dxfId="21" priority="20" operator="greaterThan">
      <formula>0</formula>
    </cfRule>
  </conditionalFormatting>
  <conditionalFormatting sqref="L6">
    <cfRule type="cellIs" dxfId="19" priority="18" operator="greaterThan">
      <formula>0</formula>
    </cfRule>
  </conditionalFormatting>
  <conditionalFormatting sqref="P7">
    <cfRule type="cellIs" dxfId="18" priority="12" operator="greaterThan">
      <formula>0</formula>
    </cfRule>
  </conditionalFormatting>
  <conditionalFormatting sqref="O72 O74:O78">
    <cfRule type="cellIs" dxfId="17" priority="5" operator="greaterThan">
      <formula>0</formula>
    </cfRule>
  </conditionalFormatting>
  <conditionalFormatting sqref="O69:O71">
    <cfRule type="cellIs" dxfId="16" priority="14" operator="greaterThan">
      <formula>0</formula>
    </cfRule>
  </conditionalFormatting>
  <conditionalFormatting sqref="P53:P56 P36:P37 S18:S34 R9:R13 P15:P16 P64:P68">
    <cfRule type="cellIs" dxfId="15" priority="13" operator="greaterThan">
      <formula>0</formula>
    </cfRule>
  </conditionalFormatting>
  <conditionalFormatting sqref="P39:P42">
    <cfRule type="cellIs" dxfId="14" priority="11" operator="greaterThan">
      <formula>0</formula>
    </cfRule>
  </conditionalFormatting>
  <conditionalFormatting sqref="P43:P52">
    <cfRule type="cellIs" dxfId="13" priority="10" operator="greaterThan">
      <formula>0</formula>
    </cfRule>
  </conditionalFormatting>
  <conditionalFormatting sqref="S31">
    <cfRule type="cellIs" dxfId="12" priority="9" operator="greaterThan">
      <formula>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9" operator="containsText" text="O" id="{E8BB4939-3D1C-49FC-82C2-838AA855AAB2}">
            <xm:f>NOT(ISERROR(SEARCH("O",'\Online Folder\OneDrive - Institute of Business Administration\Arshad\Student Societies\2020-21\New Version\[Society Wise PnL_2020-21.xlsx]Arts Society'!#REF!)))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N5:O6 R7:S7 T8:U12</xm:sqref>
        </x14:conditionalFormatting>
        <x14:conditionalFormatting xmlns:xm="http://schemas.microsoft.com/office/excel/2006/main">
          <x14:cfRule type="containsText" priority="22" operator="containsText" text="O" id="{50E6AD39-EFF8-4A65-B17C-5DB5A654DA04}">
            <xm:f>NOT(ISERROR(SEARCH("O",'\Online Folder\OneDrive - Institute of Business Administration\Arshad\Student Societies\2020-21\New Version\[Society Wise PnL_2020-21.xlsx]Arts Society'!#REF!)))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R64:S68 U13 L20:L32 R36:S56 R14:S17 L41:L45</xm:sqref>
        </x14:conditionalFormatting>
        <x14:conditionalFormatting xmlns:xm="http://schemas.microsoft.com/office/excel/2006/main">
          <x14:cfRule type="containsText" priority="6" stopIfTrue="1" operator="containsText" text="Rev_Matched" id="{3467A409-0B65-4745-A0FE-9D04EC4EF29A}">
            <xm:f>NOT(ISERROR(SEARCH("Rev_Matched",'\Online Folder\OneDrive - Institute of Business Administration\Arshad\Student Societies\2020-21\New Version\[Society Wise PnL_2020-21.xlsx]Arts Society'!#REF!)))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3" operator="containsText" text="ERROR" id="{EA3CAD66-3E96-4379-8331-9D39207BF27B}">
            <xm:f>NOT(ISERROR(SEARCH("ERROR",'\Online Folder\OneDrive - Institute of Business Administration\Arshad\Student Societies\2020-21\New Version\[Society Wise PnL_2020-21.xlsx]Arts Society'!#REF!)))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L15</xm:sqref>
        </x14:conditionalFormatting>
        <x14:conditionalFormatting xmlns:xm="http://schemas.microsoft.com/office/excel/2006/main">
          <x14:cfRule type="containsText" priority="17" operator="containsText" text="O" id="{62CC6914-88A6-466C-B73F-00626AD6513F}">
            <xm:f>NOT(ISERROR(SEARCH("O",'\Online Folder\OneDrive - Institute of Business Administration\Arshad\Student Societies\2020-21\New Version\[Society Wise PnL_2020-21.xlsx]Students Council'!#REF!)))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Q69:R79 K20:K39 I49:J49 I19:J19 G20:J42</xm:sqref>
        </x14:conditionalFormatting>
        <x14:conditionalFormatting xmlns:xm="http://schemas.microsoft.com/office/excel/2006/main">
          <x14:cfRule type="containsText" priority="15" operator="containsText" text="ERROR" id="{1EE6CA18-3700-4530-95AD-5C545FA27A11}">
            <xm:f>NOT(ISERROR(SEARCH("ERROR",'\Online Folder\OneDrive - Institute of Business Administration\Arshad\Student Societies\2020-21\New Version\[Society Wise PnL_2020-21.xlsx]Students Council'!#REF!)))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6" stopIfTrue="1" operator="containsText" text="Rev_Matched" id="{C70D3480-7DA1-4355-9148-470C2C3DF475}">
            <xm:f>NOT(ISERROR(SEARCH("Rev_Matched",'\Online Folder\OneDrive - Institute of Business Administration\Arshad\Student Societies\2020-21\New Version\[Society Wise PnL_2020-21.xlsx]Students Council'!#REF!)))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J15:K15</xm:sqref>
        </x14:conditionalFormatting>
        <x14:conditionalFormatting xmlns:xm="http://schemas.microsoft.com/office/excel/2006/main">
          <x14:cfRule type="containsText" priority="3" operator="containsText" text="O" id="{CDFD5EBB-5CAA-4945-B0D2-A56FCCD16429}">
            <xm:f>NOT(ISERROR(SEARCH("O",'\Online Folder\OneDrive - Institute of Business Administration\Arshad\Student Societies\2020-21\New Version\[Society Wise PnL_2020-21.xlsx]Arts Society'!#REF!)))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V8:V12</xm:sqref>
        </x14:conditionalFormatting>
        <x14:conditionalFormatting xmlns:xm="http://schemas.microsoft.com/office/excel/2006/main">
          <x14:cfRule type="containsText" priority="4" operator="containsText" text="O" id="{91DE78B7-8D8F-4512-8553-EDB9C56FBDD9}">
            <xm:f>NOT(ISERROR(SEARCH("O",'\Online Folder\OneDrive - Institute of Business Administration\Arshad\Student Societies\2020-21\New Version\[Society Wise PnL_2020-21.xlsx]Arts Society'!#REF!)))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V13</xm:sqref>
        </x14:conditionalFormatting>
        <x14:conditionalFormatting xmlns:xm="http://schemas.microsoft.com/office/excel/2006/main">
          <x14:cfRule type="containsText" priority="2" operator="containsText" text="O" id="{B3588C56-A550-49DB-A444-C760F48DFFF4}">
            <xm:f>NOT(ISERROR(SEARCH("O",'\Online Folder\OneDrive - Institute of Business Administration\Arshad\Student Societies\2020-21\New Version\[Society Wise PnL_2020-21.xlsx]Arts Society'!#REF!)))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T14:V14</xm:sqref>
        </x14:conditionalFormatting>
        <x14:conditionalFormatting xmlns:xm="http://schemas.microsoft.com/office/excel/2006/main">
          <x14:cfRule type="containsText" priority="1" operator="containsText" text="O" id="{46396BDA-0038-4586-B0E0-04692FEB7149}">
            <xm:f>NOT(ISERROR(SEARCH("O",'\Online Folder\OneDrive - Institute of Business Administration\Arshad\Student Societies\2020-21\New Version\[Society Wise PnL_2020-21.xlsx]Arts Society'!#REF!)))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T17:T34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'D:\Online Folder\OneDrive - Institute of Business Administration\Arshad\Student Societies\2020-21\New Version\[Society Wise PnL_2020-21.xlsx]Main Summary'!#REF!</xm:f>
          </x14:formula1>
          <xm:sqref>B20:B35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Arshad Hussain / Senior Executive Finance</dc:creator>
  <cp:lastModifiedBy>Arshad Hussain / Senior Executive Finance</cp:lastModifiedBy>
  <dcterms:created xsi:type="dcterms:W3CDTF">2021-03-17T08:48:06Z</dcterms:created>
  <dcterms:modified xsi:type="dcterms:W3CDTF">2021-03-17T09:00:39Z</dcterms:modified>
</cp:coreProperties>
</file>